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<sst xmlns="http://schemas.openxmlformats.org/spreadsheetml/2006/main" count="57" uniqueCount="45">
  <si>
    <t>附件1</t>
  </si>
  <si>
    <t>2021年度各区建筑节能目标任务完成情况统计表</t>
  </si>
  <si>
    <t>序号</t>
  </si>
  <si>
    <t>年度目标任务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</si>
  <si>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</si>
  <si>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</si>
  <si>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</si>
  <si>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</si>
  <si>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</si>
  <si>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</si>
  <si>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</si>
  <si>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</si>
  <si>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东湖高新区</t>
  </si>
  <si>
    <t>经开区</t>
  </si>
  <si>
    <t>黄陂区</t>
  </si>
  <si>
    <t>新洲区</t>
  </si>
  <si>
    <t>蔡甸区</t>
  </si>
  <si>
    <t>江夏区</t>
  </si>
  <si>
    <t>合计</t>
  </si>
  <si>
    <r>
      <t>新开工装配式建筑面积（万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</t>
    </r>
  </si>
  <si>
    <t>装配式建筑示范项目</t>
  </si>
  <si>
    <t>*新增装配式建筑产业基地</t>
  </si>
  <si>
    <r>
      <t>通过设计审查节能建筑（万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</t>
    </r>
  </si>
  <si>
    <r>
      <rPr>
        <sz val="10"/>
        <rFont val="仿宋_GB2312"/>
        <family val="3"/>
      </rPr>
      <t>竣工节能建筑（万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</t>
    </r>
  </si>
  <si>
    <r>
      <t>通过设计审查绿色建筑（万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</t>
    </r>
  </si>
  <si>
    <t>通过设计审查绿色建筑标准执行率（%）</t>
  </si>
  <si>
    <r>
      <t>竣工绿色建筑（万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</t>
    </r>
  </si>
  <si>
    <t>通过竣工验收绿色建筑占比（%）</t>
  </si>
  <si>
    <t>新增绿色建筑设计标识项目数（个）</t>
  </si>
  <si>
    <t>*新增高星级绿色建筑设计标识项目数（个）</t>
  </si>
  <si>
    <r>
      <t>竣工可再生能源建筑应用（万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</t>
    </r>
  </si>
  <si>
    <t>竣工可再生能源建筑占比（%）</t>
  </si>
  <si>
    <t>预拌混凝土使用率（%）</t>
  </si>
  <si>
    <t>预拌砂浆使用量（万吨）</t>
  </si>
  <si>
    <t>预拌砂浆应用率 （%）</t>
  </si>
  <si>
    <t>/</t>
  </si>
  <si>
    <t>新墙材应用率（%）</t>
  </si>
  <si>
    <t>*新增绿色建材星级标识（个）</t>
  </si>
  <si>
    <t>预拌混凝土站点（个）</t>
  </si>
  <si>
    <t>预拌混凝土站点“三封闭”达标率（%）</t>
  </si>
  <si>
    <t>预拌混凝土站点绿色生产设备设施达标率（%）</t>
  </si>
  <si>
    <t>预拌混凝土站点安全生产标准化证书获取率（%）</t>
  </si>
  <si>
    <r>
      <t>既有建筑节能改造项目面积（万</t>
    </r>
    <r>
      <rPr>
        <sz val="10"/>
        <rFont val="宋体"/>
        <family val="0"/>
      </rPr>
      <t>㎡</t>
    </r>
    <r>
      <rPr>
        <sz val="10"/>
        <rFont val="仿宋_GB2312"/>
        <family val="3"/>
      </rPr>
      <t>）</t>
    </r>
  </si>
  <si>
    <t>采用一体化外墙保温系统的工程项目（个）</t>
  </si>
  <si>
    <t>注：数据来自各区报表及市城建局对各区日常工作掌握情况；带“*”的项目为加分项。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</si>
</sst>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仿宋"/>
      <family val="3"/>
    </font>
    <font>
      <sz val="9"/>
      <color indexed="8"/>
      <name val="宋体"/>
      <family val="0"/>
    </font>
    <font>
      <b/>
      <sz val="18"/>
      <color indexed="8"/>
      <name val="仿宋_GB2312"/>
      <family val="3"/>
    </font>
    <font>
      <sz val="9"/>
      <color indexed="8"/>
      <name val="黑体"/>
      <family val="3"/>
    </font>
    <font>
      <sz val="10"/>
      <name val="仿宋_GB2312"/>
      <family val="3"/>
    </font>
    <font>
      <sz val="9"/>
      <name val="宋体"/>
      <family val="0"/>
    </font>
    <font>
      <sz val="9"/>
      <name val="仿宋"/>
      <family val="3"/>
    </font>
    <font>
      <sz val="10"/>
      <color indexed="8"/>
      <name val="仿宋_GB2312"/>
      <family val="3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仿宋"/>
      <family val="3"/>
    </font>
    <font>
      <sz val="9"/>
      <color theme="1"/>
      <name val="Calibri"/>
      <family val="0"/>
    </font>
    <font>
      <b/>
      <sz val="18"/>
      <color theme="1"/>
      <name val="仿宋_GB2312"/>
      <family val="3"/>
    </font>
    <font>
      <sz val="9"/>
      <color theme="1"/>
      <name val="黑体"/>
      <family val="3"/>
    </font>
    <font>
      <sz val="9"/>
      <color rgb="FF000000"/>
      <name val="Calibri"/>
      <family val="0"/>
    </font>
    <font>
      <sz val="9"/>
      <name val="Calibri"/>
      <family val="0"/>
    </font>
    <font>
      <sz val="10"/>
      <color theme="1"/>
      <name val="仿宋_GB2312"/>
      <family val="3"/>
    </font>
    <font>
      <b/>
      <sz val="11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21" fillId="0" borderId="0">
      <alignment/>
      <protection/>
    </xf>
    <xf numFmtId="0" fontId="42" fillId="0" borderId="3" applyNumberFormat="0" applyFill="0" applyAlignment="0" applyProtection="0"/>
    <xf numFmtId="0" fontId="21" fillId="0" borderId="0">
      <alignment/>
      <protection/>
    </xf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0" borderId="0">
      <alignment/>
      <protection/>
    </xf>
    <xf numFmtId="0" fontId="34" fillId="32" borderId="0" applyNumberFormat="0" applyBorder="0" applyAlignment="0" applyProtection="0"/>
    <xf numFmtId="0" fontId="21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76" fontId="54" fillId="0" borderId="9" xfId="0" applyNumberFormat="1" applyFont="1" applyFill="1" applyBorder="1" applyAlignment="1">
      <alignment horizontal="center" vertical="center" wrapText="1"/>
    </xf>
    <xf numFmtId="0" fontId="54" fillId="0" borderId="9" xfId="34" applyFont="1" applyFill="1" applyBorder="1" applyAlignment="1">
      <alignment horizontal="center" vertical="center"/>
      <protection/>
    </xf>
    <xf numFmtId="0" fontId="54" fillId="0" borderId="9" xfId="36" applyFont="1" applyFill="1" applyBorder="1" applyAlignment="1">
      <alignment horizontal="center" vertical="center"/>
      <protection/>
    </xf>
    <xf numFmtId="0" fontId="50" fillId="0" borderId="12" xfId="0" applyFont="1" applyBorder="1" applyAlignment="1">
      <alignment horizontal="center" vertical="center" wrapText="1"/>
    </xf>
    <xf numFmtId="9" fontId="54" fillId="0" borderId="9" xfId="0" applyNumberFormat="1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9" fontId="51" fillId="0" borderId="9" xfId="0" applyNumberFormat="1" applyFont="1" applyBorder="1" applyAlignment="1">
      <alignment horizontal="center" vertical="center" wrapText="1"/>
    </xf>
    <xf numFmtId="9" fontId="55" fillId="0" borderId="9" xfId="0" applyNumberFormat="1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 wrapText="1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/>
    </xf>
    <xf numFmtId="0" fontId="54" fillId="0" borderId="9" xfId="64" applyFont="1" applyFill="1" applyBorder="1" applyAlignment="1">
      <alignment horizontal="center" vertical="center"/>
      <protection/>
    </xf>
    <xf numFmtId="176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4" fillId="0" borderId="9" xfId="66" applyFont="1" applyFill="1" applyBorder="1" applyAlignment="1">
      <alignment horizontal="center" vertical="center"/>
      <protection/>
    </xf>
    <xf numFmtId="177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81" xfId="34"/>
    <cellStyle name="标题 2" xfId="35"/>
    <cellStyle name="常规 8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10 2" xfId="64"/>
    <cellStyle name="60% - 强调文字颜色 6" xfId="65"/>
    <cellStyle name="常规_Sheet1" xfId="66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="115" zoomScaleNormal="115" zoomScaleSheetLayoutView="100" workbookViewId="0" topLeftCell="A1">
      <pane ySplit="5" topLeftCell="A6" activePane="bottomLeft" state="frozen"/>
      <selection pane="bottomLeft" activeCell="G28" sqref="G28"/>
    </sheetView>
  </sheetViews>
  <sheetFormatPr defaultColWidth="9.00390625" defaultRowHeight="15"/>
  <cols>
    <col min="1" max="1" width="5.00390625" style="1" customWidth="1"/>
    <col min="2" max="2" width="28.8515625" style="2" customWidth="1"/>
    <col min="3" max="3" width="7.421875" style="3" customWidth="1"/>
    <col min="4" max="11" width="7.421875" style="1" customWidth="1"/>
    <col min="12" max="12" width="8.421875" style="1" customWidth="1"/>
    <col min="13" max="17" width="7.421875" style="1" customWidth="1"/>
    <col min="18" max="18" width="24.00390625" style="1" customWidth="1"/>
    <col min="19" max="19" width="12.57421875" style="1" bestFit="1" customWidth="1"/>
    <col min="20" max="16384" width="9.00390625" style="1" customWidth="1"/>
  </cols>
  <sheetData>
    <row r="1" spans="1:17" ht="19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6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</row>
    <row r="6" spans="1:17" ht="28.5" customHeight="1">
      <c r="A6" s="7">
        <v>1</v>
      </c>
      <c r="B6" s="8" t="s">
        <v>19</v>
      </c>
      <c r="C6" s="9">
        <v>113.11</v>
      </c>
      <c r="D6" s="9">
        <v>68.21</v>
      </c>
      <c r="E6" s="9">
        <v>23.93</v>
      </c>
      <c r="F6" s="9">
        <v>54.51</v>
      </c>
      <c r="G6" s="9">
        <v>71.99</v>
      </c>
      <c r="H6" s="9">
        <v>53.73</v>
      </c>
      <c r="I6" s="9">
        <v>68.14</v>
      </c>
      <c r="J6" s="31">
        <v>142.3</v>
      </c>
      <c r="K6" s="9">
        <v>148.83</v>
      </c>
      <c r="L6" s="9">
        <v>138.23</v>
      </c>
      <c r="M6" s="9">
        <v>20.5</v>
      </c>
      <c r="N6" s="9">
        <v>101.25</v>
      </c>
      <c r="O6" s="9">
        <v>83.2</v>
      </c>
      <c r="P6" s="9">
        <v>119.92</v>
      </c>
      <c r="Q6" s="36">
        <f>SUM(C6:P6)</f>
        <v>1207.8500000000001</v>
      </c>
    </row>
    <row r="7" spans="1:17" ht="28.5" customHeight="1">
      <c r="A7" s="7"/>
      <c r="B7" s="8" t="s">
        <v>20</v>
      </c>
      <c r="C7" s="9">
        <v>2</v>
      </c>
      <c r="D7" s="9">
        <v>0</v>
      </c>
      <c r="E7" s="9">
        <v>1</v>
      </c>
      <c r="F7" s="9">
        <v>3</v>
      </c>
      <c r="G7" s="9">
        <v>4</v>
      </c>
      <c r="H7" s="9">
        <v>1</v>
      </c>
      <c r="I7" s="9">
        <v>2</v>
      </c>
      <c r="J7" s="9">
        <v>2</v>
      </c>
      <c r="K7" s="9">
        <v>3</v>
      </c>
      <c r="L7" s="9">
        <v>5</v>
      </c>
      <c r="M7" s="9">
        <v>0</v>
      </c>
      <c r="N7" s="9">
        <v>0</v>
      </c>
      <c r="O7" s="9">
        <v>5</v>
      </c>
      <c r="P7" s="9">
        <v>1</v>
      </c>
      <c r="Q7" s="37">
        <f>SUM(C7:P7)</f>
        <v>29</v>
      </c>
    </row>
    <row r="8" spans="1:17" ht="28.5" customHeight="1">
      <c r="A8" s="7"/>
      <c r="B8" s="8" t="s">
        <v>21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32">
        <v>0</v>
      </c>
      <c r="K8" s="9">
        <v>0</v>
      </c>
      <c r="L8" s="32">
        <v>1</v>
      </c>
      <c r="M8" s="9">
        <v>0</v>
      </c>
      <c r="N8" s="32">
        <v>0</v>
      </c>
      <c r="O8" s="9">
        <v>0</v>
      </c>
      <c r="P8" s="32">
        <v>0</v>
      </c>
      <c r="Q8" s="37">
        <v>1</v>
      </c>
    </row>
    <row r="9" spans="1:17" ht="28.5" customHeight="1">
      <c r="A9" s="10">
        <v>2</v>
      </c>
      <c r="B9" s="8" t="s">
        <v>22</v>
      </c>
      <c r="C9" s="11">
        <v>221.36</v>
      </c>
      <c r="D9" s="11">
        <v>35.96</v>
      </c>
      <c r="E9" s="11">
        <v>166.9</v>
      </c>
      <c r="F9" s="11">
        <v>197.7</v>
      </c>
      <c r="G9" s="11">
        <v>216.15</v>
      </c>
      <c r="H9" s="11">
        <v>140.33</v>
      </c>
      <c r="I9" s="11">
        <v>344.17</v>
      </c>
      <c r="J9" s="11">
        <v>292.15</v>
      </c>
      <c r="K9" s="11">
        <v>179.19</v>
      </c>
      <c r="L9" s="11">
        <v>248.33</v>
      </c>
      <c r="M9" s="11">
        <v>93.61</v>
      </c>
      <c r="N9" s="13">
        <v>464.19</v>
      </c>
      <c r="O9" s="11">
        <v>264.33</v>
      </c>
      <c r="P9" s="11">
        <v>140.17</v>
      </c>
      <c r="Q9" s="11">
        <f>SUM(C9:P9)</f>
        <v>3004.5400000000004</v>
      </c>
    </row>
    <row r="10" spans="1:17" ht="28.5" customHeight="1">
      <c r="A10" s="12"/>
      <c r="B10" s="8" t="s">
        <v>23</v>
      </c>
      <c r="C10" s="13">
        <v>50.635979</v>
      </c>
      <c r="D10" s="13">
        <v>62.226889</v>
      </c>
      <c r="E10" s="13">
        <v>62.015084</v>
      </c>
      <c r="F10" s="13">
        <v>177.261697</v>
      </c>
      <c r="G10" s="13">
        <v>94.549073</v>
      </c>
      <c r="H10" s="13">
        <v>47.339402</v>
      </c>
      <c r="I10" s="13">
        <v>567.678082</v>
      </c>
      <c r="J10" s="13">
        <v>468.409694099999</v>
      </c>
      <c r="K10" s="13">
        <v>264.43264</v>
      </c>
      <c r="L10" s="13">
        <v>229.701208</v>
      </c>
      <c r="M10" s="13">
        <v>183.595552</v>
      </c>
      <c r="N10" s="13">
        <v>363.8452766</v>
      </c>
      <c r="O10" s="13">
        <v>176.4509131</v>
      </c>
      <c r="P10" s="13">
        <v>357.070442</v>
      </c>
      <c r="Q10" s="13">
        <f>SUM(C10:P10)</f>
        <v>3105.211931799999</v>
      </c>
    </row>
    <row r="11" spans="1:17" ht="28.5" customHeight="1">
      <c r="A11" s="10">
        <v>3</v>
      </c>
      <c r="B11" s="8" t="s">
        <v>24</v>
      </c>
      <c r="C11" s="14">
        <v>221.36</v>
      </c>
      <c r="D11" s="14">
        <v>35.96</v>
      </c>
      <c r="E11" s="14">
        <v>166.9</v>
      </c>
      <c r="F11" s="14">
        <v>197.7</v>
      </c>
      <c r="G11" s="14">
        <v>216.15</v>
      </c>
      <c r="H11" s="15">
        <v>140.33</v>
      </c>
      <c r="I11" s="33">
        <v>344.17</v>
      </c>
      <c r="J11" s="14">
        <v>292.15</v>
      </c>
      <c r="K11" s="14">
        <v>179.19</v>
      </c>
      <c r="L11" s="14">
        <v>248.33</v>
      </c>
      <c r="M11" s="14">
        <v>93.61</v>
      </c>
      <c r="N11" s="14">
        <v>464.19</v>
      </c>
      <c r="O11" s="14">
        <v>264.33</v>
      </c>
      <c r="P11" s="14">
        <v>140.17</v>
      </c>
      <c r="Q11" s="11">
        <f>SUM(C11:P11)</f>
        <v>3004.5400000000004</v>
      </c>
    </row>
    <row r="12" spans="1:17" ht="28.5" customHeight="1">
      <c r="A12" s="16"/>
      <c r="B12" s="8" t="s">
        <v>25</v>
      </c>
      <c r="C12" s="17">
        <f aca="true" t="shared" si="0" ref="C12:H12">C11/C9</f>
        <v>1</v>
      </c>
      <c r="D12" s="17">
        <f t="shared" si="0"/>
        <v>1</v>
      </c>
      <c r="E12" s="17">
        <f t="shared" si="0"/>
        <v>1</v>
      </c>
      <c r="F12" s="17">
        <f t="shared" si="0"/>
        <v>1</v>
      </c>
      <c r="G12" s="17">
        <f t="shared" si="0"/>
        <v>1</v>
      </c>
      <c r="H12" s="17">
        <f t="shared" si="0"/>
        <v>1</v>
      </c>
      <c r="I12" s="17">
        <f aca="true" t="shared" si="1" ref="I12:Q12">I11/I9</f>
        <v>1</v>
      </c>
      <c r="J12" s="17">
        <f t="shared" si="1"/>
        <v>1</v>
      </c>
      <c r="K12" s="17">
        <f t="shared" si="1"/>
        <v>1</v>
      </c>
      <c r="L12" s="17">
        <f t="shared" si="1"/>
        <v>1</v>
      </c>
      <c r="M12" s="17">
        <f t="shared" si="1"/>
        <v>1</v>
      </c>
      <c r="N12" s="17">
        <f t="shared" si="1"/>
        <v>1</v>
      </c>
      <c r="O12" s="17">
        <f t="shared" si="1"/>
        <v>1</v>
      </c>
      <c r="P12" s="17">
        <f t="shared" si="1"/>
        <v>1</v>
      </c>
      <c r="Q12" s="17">
        <f t="shared" si="1"/>
        <v>1</v>
      </c>
    </row>
    <row r="13" spans="1:17" ht="28.5" customHeight="1">
      <c r="A13" s="16"/>
      <c r="B13" s="8" t="s">
        <v>26</v>
      </c>
      <c r="C13" s="13">
        <v>40.641707</v>
      </c>
      <c r="D13" s="13">
        <v>62.226889</v>
      </c>
      <c r="E13" s="13">
        <v>55.38447</v>
      </c>
      <c r="F13" s="13">
        <v>169.962676</v>
      </c>
      <c r="G13" s="13">
        <v>85.535246</v>
      </c>
      <c r="H13" s="13">
        <v>47.339402</v>
      </c>
      <c r="I13" s="13">
        <v>567.678082</v>
      </c>
      <c r="J13" s="13">
        <v>468.409694099999</v>
      </c>
      <c r="K13" s="13">
        <v>264.43264</v>
      </c>
      <c r="L13" s="13">
        <v>229.701208</v>
      </c>
      <c r="M13" s="13">
        <v>183.595552</v>
      </c>
      <c r="N13" s="13">
        <v>353.1310636</v>
      </c>
      <c r="O13" s="13">
        <v>176.4509131</v>
      </c>
      <c r="P13" s="13">
        <v>302.976713</v>
      </c>
      <c r="Q13" s="13">
        <f>SUM(C13:P13)</f>
        <v>3007.4662557999986</v>
      </c>
    </row>
    <row r="14" spans="1:17" ht="28.5" customHeight="1">
      <c r="A14" s="16"/>
      <c r="B14" s="8" t="s">
        <v>27</v>
      </c>
      <c r="C14" s="17">
        <f aca="true" t="shared" si="2" ref="C14:H14">C13/C10</f>
        <v>0.8026250860085079</v>
      </c>
      <c r="D14" s="17">
        <f t="shared" si="2"/>
        <v>1</v>
      </c>
      <c r="E14" s="17">
        <f t="shared" si="2"/>
        <v>0.893080625352374</v>
      </c>
      <c r="F14" s="17">
        <f t="shared" si="2"/>
        <v>0.9588234732966592</v>
      </c>
      <c r="G14" s="17">
        <f t="shared" si="2"/>
        <v>0.9046650938608356</v>
      </c>
      <c r="H14" s="17">
        <f t="shared" si="2"/>
        <v>1</v>
      </c>
      <c r="I14" s="17">
        <f aca="true" t="shared" si="3" ref="I14:Q14">I13/I10</f>
        <v>1</v>
      </c>
      <c r="J14" s="17">
        <f t="shared" si="3"/>
        <v>1</v>
      </c>
      <c r="K14" s="17">
        <f t="shared" si="3"/>
        <v>1</v>
      </c>
      <c r="L14" s="17">
        <f t="shared" si="3"/>
        <v>1</v>
      </c>
      <c r="M14" s="17">
        <f t="shared" si="3"/>
        <v>1</v>
      </c>
      <c r="N14" s="17">
        <f t="shared" si="3"/>
        <v>0.9705528319616504</v>
      </c>
      <c r="O14" s="17">
        <f t="shared" si="3"/>
        <v>1</v>
      </c>
      <c r="P14" s="17">
        <f t="shared" si="3"/>
        <v>0.8485068416836362</v>
      </c>
      <c r="Q14" s="17">
        <f t="shared" si="3"/>
        <v>0.9685220596381838</v>
      </c>
    </row>
    <row r="15" spans="1:17" ht="28.5" customHeight="1">
      <c r="A15" s="16"/>
      <c r="B15" s="8" t="s">
        <v>28</v>
      </c>
      <c r="C15" s="18">
        <v>1</v>
      </c>
      <c r="D15" s="18">
        <v>3</v>
      </c>
      <c r="E15" s="18">
        <v>0</v>
      </c>
      <c r="F15" s="18">
        <v>7</v>
      </c>
      <c r="G15" s="18">
        <v>3</v>
      </c>
      <c r="H15" s="18">
        <v>7</v>
      </c>
      <c r="I15" s="18">
        <v>3</v>
      </c>
      <c r="J15" s="18">
        <v>1</v>
      </c>
      <c r="K15" s="18">
        <v>10</v>
      </c>
      <c r="L15" s="18">
        <v>6</v>
      </c>
      <c r="M15" s="18">
        <v>6</v>
      </c>
      <c r="N15" s="18">
        <v>2</v>
      </c>
      <c r="O15" s="18">
        <v>19</v>
      </c>
      <c r="P15" s="18">
        <v>1</v>
      </c>
      <c r="Q15" s="11">
        <f>SUM(C15:P15)</f>
        <v>69</v>
      </c>
    </row>
    <row r="16" spans="1:17" ht="28.5" customHeight="1">
      <c r="A16" s="12"/>
      <c r="B16" s="8" t="s">
        <v>29</v>
      </c>
      <c r="C16" s="11">
        <v>1</v>
      </c>
      <c r="D16" s="11">
        <v>1</v>
      </c>
      <c r="E16" s="11">
        <v>0</v>
      </c>
      <c r="F16" s="11">
        <v>5</v>
      </c>
      <c r="G16" s="11">
        <v>2</v>
      </c>
      <c r="H16" s="11">
        <v>0</v>
      </c>
      <c r="I16" s="11">
        <v>3</v>
      </c>
      <c r="J16" s="11">
        <v>1</v>
      </c>
      <c r="K16" s="11">
        <v>9</v>
      </c>
      <c r="L16" s="11">
        <v>6</v>
      </c>
      <c r="M16" s="11">
        <v>1</v>
      </c>
      <c r="N16" s="11">
        <v>1</v>
      </c>
      <c r="O16" s="11">
        <v>13</v>
      </c>
      <c r="P16" s="11">
        <v>1</v>
      </c>
      <c r="Q16" s="11">
        <f>SUM(C16:P16)</f>
        <v>44</v>
      </c>
    </row>
    <row r="17" spans="1:17" ht="28.5" customHeight="1">
      <c r="A17" s="19">
        <v>4</v>
      </c>
      <c r="B17" s="8" t="s">
        <v>30</v>
      </c>
      <c r="C17" s="13">
        <v>8.079879</v>
      </c>
      <c r="D17" s="13">
        <v>11.301137</v>
      </c>
      <c r="E17" s="13">
        <v>9.171407</v>
      </c>
      <c r="F17" s="13">
        <v>40.1915104</v>
      </c>
      <c r="G17" s="13">
        <v>15.5447</v>
      </c>
      <c r="H17" s="13">
        <v>26.170618</v>
      </c>
      <c r="I17" s="13">
        <v>88.185571</v>
      </c>
      <c r="J17" s="13">
        <v>157.645198</v>
      </c>
      <c r="K17" s="13">
        <v>95.8602577</v>
      </c>
      <c r="L17" s="13">
        <v>94.5872499176471</v>
      </c>
      <c r="M17" s="13">
        <v>91.0913902000001</v>
      </c>
      <c r="N17" s="13">
        <v>189.8844296</v>
      </c>
      <c r="O17" s="13">
        <v>72.818282</v>
      </c>
      <c r="P17" s="13">
        <v>102.2509943</v>
      </c>
      <c r="Q17" s="13">
        <f>SUM(C17:P17)</f>
        <v>1002.7826241176472</v>
      </c>
    </row>
    <row r="18" spans="1:17" ht="28.5" customHeight="1">
      <c r="A18" s="19"/>
      <c r="B18" s="8" t="s">
        <v>31</v>
      </c>
      <c r="C18" s="17">
        <f aca="true" t="shared" si="4" ref="C18:H18">C17/C10</f>
        <v>0.1595679427862943</v>
      </c>
      <c r="D18" s="17">
        <f t="shared" si="4"/>
        <v>0.18161179486250711</v>
      </c>
      <c r="E18" s="17">
        <f t="shared" si="4"/>
        <v>0.1478899391638331</v>
      </c>
      <c r="F18" s="17">
        <f t="shared" si="4"/>
        <v>0.22673544866266285</v>
      </c>
      <c r="G18" s="17">
        <f t="shared" si="4"/>
        <v>0.16440880388113377</v>
      </c>
      <c r="H18" s="17">
        <f t="shared" si="4"/>
        <v>0.5528295013105573</v>
      </c>
      <c r="I18" s="17">
        <f aca="true" t="shared" si="5" ref="I18:Q18">I17/I10</f>
        <v>0.15534432946452914</v>
      </c>
      <c r="J18" s="17">
        <f t="shared" si="5"/>
        <v>0.33655408926345776</v>
      </c>
      <c r="K18" s="17">
        <f t="shared" si="5"/>
        <v>0.3625129549060207</v>
      </c>
      <c r="L18" s="17">
        <f t="shared" si="5"/>
        <v>0.4117838593066829</v>
      </c>
      <c r="M18" s="17">
        <f t="shared" si="5"/>
        <v>0.49615248957665437</v>
      </c>
      <c r="N18" s="17">
        <f t="shared" si="5"/>
        <v>0.5218823544293333</v>
      </c>
      <c r="O18" s="17">
        <f t="shared" si="5"/>
        <v>0.412682942358772</v>
      </c>
      <c r="P18" s="17">
        <f t="shared" si="5"/>
        <v>0.286360847252655</v>
      </c>
      <c r="Q18" s="17">
        <f t="shared" si="5"/>
        <v>0.3229353249123849</v>
      </c>
    </row>
    <row r="19" spans="1:17" ht="28.5" customHeight="1">
      <c r="A19" s="20">
        <v>5</v>
      </c>
      <c r="B19" s="8" t="s">
        <v>32</v>
      </c>
      <c r="C19" s="21">
        <v>1</v>
      </c>
      <c r="D19" s="21">
        <v>1</v>
      </c>
      <c r="E19" s="22">
        <v>1</v>
      </c>
      <c r="F19" s="22">
        <v>1</v>
      </c>
      <c r="G19" s="22">
        <v>1</v>
      </c>
      <c r="H19" s="22">
        <v>1</v>
      </c>
      <c r="I19" s="22">
        <v>1</v>
      </c>
      <c r="J19" s="22">
        <v>1</v>
      </c>
      <c r="K19" s="22">
        <v>1</v>
      </c>
      <c r="L19" s="22">
        <v>1</v>
      </c>
      <c r="M19" s="22">
        <v>1</v>
      </c>
      <c r="N19" s="22">
        <v>1</v>
      </c>
      <c r="O19" s="22">
        <v>1</v>
      </c>
      <c r="P19" s="22">
        <v>1</v>
      </c>
      <c r="Q19" s="22">
        <v>1</v>
      </c>
    </row>
    <row r="20" spans="1:17" ht="28.5" customHeight="1">
      <c r="A20" s="23"/>
      <c r="B20" s="8" t="s">
        <v>33</v>
      </c>
      <c r="C20" s="24">
        <v>10.9</v>
      </c>
      <c r="D20" s="24">
        <v>7.66</v>
      </c>
      <c r="E20" s="25">
        <v>7</v>
      </c>
      <c r="F20" s="25">
        <v>9.93</v>
      </c>
      <c r="G20" s="25">
        <v>15.53</v>
      </c>
      <c r="H20" s="25">
        <v>18.54</v>
      </c>
      <c r="I20" s="25">
        <v>26.2</v>
      </c>
      <c r="J20" s="25">
        <v>55.65</v>
      </c>
      <c r="K20" s="25">
        <v>35.88</v>
      </c>
      <c r="L20" s="25">
        <v>13.2</v>
      </c>
      <c r="M20" s="25">
        <v>18.34</v>
      </c>
      <c r="N20" s="25">
        <v>26.09</v>
      </c>
      <c r="O20" s="25">
        <v>21.97</v>
      </c>
      <c r="P20" s="25">
        <v>45.9</v>
      </c>
      <c r="Q20" s="24">
        <f>SUM(C20:P20)</f>
        <v>312.78999999999996</v>
      </c>
    </row>
    <row r="21" spans="1:17" ht="28.5" customHeight="1">
      <c r="A21" s="23"/>
      <c r="B21" s="8" t="s">
        <v>34</v>
      </c>
      <c r="C21" s="21">
        <v>1</v>
      </c>
      <c r="D21" s="21">
        <v>1</v>
      </c>
      <c r="E21" s="22">
        <v>1</v>
      </c>
      <c r="F21" s="22">
        <v>1</v>
      </c>
      <c r="G21" s="22">
        <v>1</v>
      </c>
      <c r="H21" s="22">
        <v>1</v>
      </c>
      <c r="I21" s="22">
        <v>1</v>
      </c>
      <c r="J21" s="22">
        <v>0.95</v>
      </c>
      <c r="K21" s="22">
        <v>1</v>
      </c>
      <c r="L21" s="22">
        <v>1</v>
      </c>
      <c r="M21" s="22">
        <v>0.95</v>
      </c>
      <c r="N21" s="22">
        <v>0.97</v>
      </c>
      <c r="O21" s="22">
        <v>0.95</v>
      </c>
      <c r="P21" s="22">
        <v>0.95</v>
      </c>
      <c r="Q21" s="24" t="s">
        <v>35</v>
      </c>
    </row>
    <row r="22" spans="1:17" ht="28.5" customHeight="1">
      <c r="A22" s="23"/>
      <c r="B22" s="8" t="s">
        <v>36</v>
      </c>
      <c r="C22" s="21">
        <v>1</v>
      </c>
      <c r="D22" s="21">
        <v>1</v>
      </c>
      <c r="E22" s="22">
        <v>1</v>
      </c>
      <c r="F22" s="22">
        <v>1</v>
      </c>
      <c r="G22" s="22">
        <v>1</v>
      </c>
      <c r="H22" s="22">
        <v>1</v>
      </c>
      <c r="I22" s="22">
        <v>1</v>
      </c>
      <c r="J22" s="22">
        <v>1</v>
      </c>
      <c r="K22" s="22">
        <v>1</v>
      </c>
      <c r="L22" s="22">
        <v>1</v>
      </c>
      <c r="M22" s="22">
        <v>1</v>
      </c>
      <c r="N22" s="22">
        <v>1</v>
      </c>
      <c r="O22" s="22">
        <v>1</v>
      </c>
      <c r="P22" s="22">
        <v>1</v>
      </c>
      <c r="Q22" s="22">
        <v>1</v>
      </c>
    </row>
    <row r="23" spans="1:18" ht="28.5" customHeight="1">
      <c r="A23" s="26"/>
      <c r="B23" s="8" t="s">
        <v>37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5">
        <v>0</v>
      </c>
      <c r="M23" s="25">
        <v>2</v>
      </c>
      <c r="N23" s="25">
        <v>3</v>
      </c>
      <c r="O23" s="25">
        <v>0</v>
      </c>
      <c r="P23" s="25">
        <v>2</v>
      </c>
      <c r="Q23" s="25">
        <v>7</v>
      </c>
      <c r="R23" s="38"/>
    </row>
    <row r="24" spans="1:17" ht="28.5" customHeight="1">
      <c r="A24" s="19">
        <v>6</v>
      </c>
      <c r="B24" s="8" t="s">
        <v>38</v>
      </c>
      <c r="C24" s="24">
        <v>4</v>
      </c>
      <c r="D24" s="24" t="s">
        <v>35</v>
      </c>
      <c r="E24" s="24" t="s">
        <v>35</v>
      </c>
      <c r="F24" s="24">
        <v>12</v>
      </c>
      <c r="G24" s="24" t="s">
        <v>35</v>
      </c>
      <c r="H24" s="24">
        <v>21</v>
      </c>
      <c r="I24" s="24">
        <v>5</v>
      </c>
      <c r="J24" s="24">
        <v>8</v>
      </c>
      <c r="K24" s="24">
        <v>19</v>
      </c>
      <c r="L24" s="24">
        <v>12</v>
      </c>
      <c r="M24" s="24">
        <v>34</v>
      </c>
      <c r="N24" s="24">
        <v>12</v>
      </c>
      <c r="O24" s="24">
        <v>17</v>
      </c>
      <c r="P24" s="24">
        <v>28</v>
      </c>
      <c r="Q24" s="24">
        <v>172</v>
      </c>
    </row>
    <row r="25" spans="1:17" ht="28.5" customHeight="1">
      <c r="A25" s="19"/>
      <c r="B25" s="8" t="s">
        <v>39</v>
      </c>
      <c r="C25" s="21">
        <v>1</v>
      </c>
      <c r="D25" s="24" t="s">
        <v>35</v>
      </c>
      <c r="E25" s="24" t="s">
        <v>35</v>
      </c>
      <c r="F25" s="21">
        <v>0.917</v>
      </c>
      <c r="G25" s="24" t="s">
        <v>35</v>
      </c>
      <c r="H25" s="21">
        <v>0.67</v>
      </c>
      <c r="I25" s="21">
        <v>0.8</v>
      </c>
      <c r="J25" s="21">
        <v>0.75</v>
      </c>
      <c r="K25" s="21">
        <v>1</v>
      </c>
      <c r="L25" s="21">
        <v>0.83</v>
      </c>
      <c r="M25" s="21">
        <v>0.94</v>
      </c>
      <c r="N25" s="21">
        <v>0.92</v>
      </c>
      <c r="O25" s="21">
        <v>0.94</v>
      </c>
      <c r="P25" s="21">
        <v>0.96</v>
      </c>
      <c r="Q25" s="21">
        <v>0.9</v>
      </c>
    </row>
    <row r="26" spans="1:17" ht="28.5" customHeight="1">
      <c r="A26" s="19"/>
      <c r="B26" s="8" t="s">
        <v>40</v>
      </c>
      <c r="C26" s="21">
        <v>1</v>
      </c>
      <c r="D26" s="24" t="s">
        <v>35</v>
      </c>
      <c r="E26" s="24" t="s">
        <v>35</v>
      </c>
      <c r="F26" s="21">
        <v>0.833</v>
      </c>
      <c r="G26" s="24" t="s">
        <v>35</v>
      </c>
      <c r="H26" s="21">
        <v>0.428</v>
      </c>
      <c r="I26" s="21">
        <v>0.8</v>
      </c>
      <c r="J26" s="21">
        <v>0.75</v>
      </c>
      <c r="K26" s="21">
        <v>0.947</v>
      </c>
      <c r="L26" s="21">
        <v>0.666</v>
      </c>
      <c r="M26" s="21">
        <v>0.677</v>
      </c>
      <c r="N26" s="21">
        <v>0.832</v>
      </c>
      <c r="O26" s="21">
        <v>0.883</v>
      </c>
      <c r="P26" s="21">
        <v>0.928</v>
      </c>
      <c r="Q26" s="21">
        <v>0.77</v>
      </c>
    </row>
    <row r="27" spans="1:17" ht="28.5" customHeight="1">
      <c r="A27" s="19"/>
      <c r="B27" s="8" t="s">
        <v>41</v>
      </c>
      <c r="C27" s="21">
        <v>0.75</v>
      </c>
      <c r="D27" s="24" t="s">
        <v>35</v>
      </c>
      <c r="E27" s="24" t="s">
        <v>35</v>
      </c>
      <c r="F27" s="21">
        <v>0.75</v>
      </c>
      <c r="G27" s="24" t="s">
        <v>35</v>
      </c>
      <c r="H27" s="21">
        <v>0.38</v>
      </c>
      <c r="I27" s="21">
        <v>1</v>
      </c>
      <c r="J27" s="21">
        <v>0.5</v>
      </c>
      <c r="K27" s="21">
        <v>0.63</v>
      </c>
      <c r="L27" s="21">
        <v>0.42</v>
      </c>
      <c r="M27" s="21">
        <v>0.35</v>
      </c>
      <c r="N27" s="21">
        <v>0.75</v>
      </c>
      <c r="O27" s="21">
        <v>0.59</v>
      </c>
      <c r="P27" s="21">
        <v>0.71</v>
      </c>
      <c r="Q27" s="21">
        <v>0.56</v>
      </c>
    </row>
    <row r="28" spans="1:17" ht="28.5" customHeight="1">
      <c r="A28" s="7">
        <v>7</v>
      </c>
      <c r="B28" s="8" t="s">
        <v>42</v>
      </c>
      <c r="C28" s="18">
        <v>5.41</v>
      </c>
      <c r="D28" s="13">
        <v>141.27</v>
      </c>
      <c r="E28" s="18">
        <v>6.76</v>
      </c>
      <c r="F28" s="27">
        <v>108</v>
      </c>
      <c r="G28" s="18">
        <v>6.73</v>
      </c>
      <c r="H28" s="18">
        <v>23.91</v>
      </c>
      <c r="I28" s="27">
        <v>14.79</v>
      </c>
      <c r="J28" s="27">
        <v>5.2</v>
      </c>
      <c r="K28" s="18">
        <v>0</v>
      </c>
      <c r="L28" s="27">
        <v>17.44</v>
      </c>
      <c r="M28" s="13">
        <v>3.58</v>
      </c>
      <c r="N28" s="18">
        <v>12.43</v>
      </c>
      <c r="O28" s="34">
        <v>7.38</v>
      </c>
      <c r="P28" s="18">
        <v>20</v>
      </c>
      <c r="Q28" s="13">
        <f>SUM(C28:P28)</f>
        <v>372.90000000000003</v>
      </c>
    </row>
    <row r="29" spans="1:17" ht="28.5" customHeight="1">
      <c r="A29" s="28">
        <v>8</v>
      </c>
      <c r="B29" s="8" t="s">
        <v>43</v>
      </c>
      <c r="C29" s="11">
        <v>4</v>
      </c>
      <c r="D29" s="11">
        <v>3</v>
      </c>
      <c r="E29" s="11">
        <v>3</v>
      </c>
      <c r="F29" s="11">
        <v>0</v>
      </c>
      <c r="G29" s="11">
        <v>1</v>
      </c>
      <c r="H29" s="11">
        <v>5</v>
      </c>
      <c r="I29" s="11">
        <v>0</v>
      </c>
      <c r="J29" s="11">
        <v>5</v>
      </c>
      <c r="K29" s="11">
        <v>5</v>
      </c>
      <c r="L29" s="11">
        <v>1</v>
      </c>
      <c r="M29" s="11">
        <v>5</v>
      </c>
      <c r="N29" s="11">
        <v>0</v>
      </c>
      <c r="O29" s="35">
        <v>3</v>
      </c>
      <c r="P29" s="11">
        <v>3</v>
      </c>
      <c r="Q29" s="18">
        <f>SUM(C29:P29)</f>
        <v>38</v>
      </c>
    </row>
    <row r="30" spans="1:17" ht="28.5" customHeight="1">
      <c r="A30" s="29" t="s">
        <v>44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9"/>
    </row>
    <row r="32" spans="3:16" ht="13.5"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3:16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/>
  <mergeCells count="9">
    <mergeCell ref="A1:Q1"/>
    <mergeCell ref="A30:Q30"/>
    <mergeCell ref="A6:A8"/>
    <mergeCell ref="A9:A10"/>
    <mergeCell ref="A11:A16"/>
    <mergeCell ref="A17:A18"/>
    <mergeCell ref="A19:A23"/>
    <mergeCell ref="A24:A27"/>
    <mergeCell ref="A2:Q4"/>
  </mergeCells>
  <printOptions/>
  <pageMargins left="0.35" right="0.31875" top="0.747916666666667" bottom="0.747916666666667" header="0.314583333333333" footer="0.314583333333333"/>
  <pageSetup horizontalDpi="600" verticalDpi="600" orientation="landscape" paperSize="9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右边的神经病</cp:lastModifiedBy>
  <cp:lastPrinted>2020-01-10T01:30:00Z</cp:lastPrinted>
  <dcterms:created xsi:type="dcterms:W3CDTF">2006-09-13T11:21:00Z</dcterms:created>
  <dcterms:modified xsi:type="dcterms:W3CDTF">2022-03-04T01:37:56Z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2052-11.8.6.8811</vt:lpwstr>
  </property>
  <property fmtid="{D5CDD505-2E9C-101B-9397-08002B2CF9AE}" pid="4" name="I">
    <vt:lpwstr>D3F4D8E278A44FA58B1EF014FDED791E</vt:lpwstr>
  </property>
</Properties>
</file>